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rijevoz\Prijevoz i postanski promet tromj priop\Prijevoz 2018\"/>
    </mc:Choice>
  </mc:AlternateContent>
  <bookViews>
    <workbookView xWindow="240" yWindow="135" windowWidth="8520" windowHeight="4380"/>
  </bookViews>
  <sheets>
    <sheet name="Tab. 1" sheetId="6" r:id="rId1"/>
    <sheet name="Tab.2." sheetId="8" r:id="rId2"/>
    <sheet name="Graf 1" sheetId="9" r:id="rId3"/>
    <sheet name="Tab. 3." sheetId="2" r:id="rId4"/>
    <sheet name="Tab. 4. i Graf 2" sheetId="1" r:id="rId5"/>
    <sheet name="Metodologija" sheetId="10" r:id="rId6"/>
  </sheets>
  <definedNames>
    <definedName name="_xlnm.Print_Area" localSheetId="0">'Tab. 1'!$A$1:$H$34</definedName>
    <definedName name="_xlnm.Print_Area" localSheetId="3">'Tab. 3.'!$A$1:$G$10</definedName>
    <definedName name="_xlnm.Print_Area" localSheetId="4">'Tab. 4. i Graf 2'!$A:$F</definedName>
    <definedName name="_xlnm.Print_Area" localSheetId="1">Tab.2.!$A:$H</definedName>
  </definedNames>
  <calcPr calcId="162913"/>
</workbook>
</file>

<file path=xl/calcChain.xml><?xml version="1.0" encoding="utf-8"?>
<calcChain xmlns="http://schemas.openxmlformats.org/spreadsheetml/2006/main">
  <c r="K5" i="9" l="1"/>
  <c r="F6" i="1" l="1"/>
  <c r="F5" i="1"/>
  <c r="J5" i="9" l="1"/>
  <c r="E4" i="1" l="1"/>
  <c r="D4" i="1"/>
  <c r="F4" i="1" l="1"/>
  <c r="I16" i="1" l="1"/>
  <c r="K16" i="1" l="1"/>
  <c r="J15" i="1" l="1"/>
  <c r="J14" i="1"/>
  <c r="J13" i="1"/>
  <c r="J16" i="1" l="1"/>
</calcChain>
</file>

<file path=xl/sharedStrings.xml><?xml version="1.0" encoding="utf-8"?>
<sst xmlns="http://schemas.openxmlformats.org/spreadsheetml/2006/main" count="137" uniqueCount="77">
  <si>
    <t>Podaci za graf.</t>
  </si>
  <si>
    <t>tramvaj</t>
  </si>
  <si>
    <t>autobus</t>
  </si>
  <si>
    <t>Indeksi</t>
  </si>
  <si>
    <t>žičara i uspinjača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</si>
  <si>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</si>
  <si>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</si>
  <si>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</si>
  <si>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</si>
  <si>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</si>
  <si>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</si>
  <si>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</si>
  <si>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</si>
  <si>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</si>
  <si>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</si>
  <si>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</si>
  <si>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</si>
  <si>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</si>
  <si>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t>Pravne osobe</t>
  </si>
  <si>
    <t>Fizičke osobe</t>
  </si>
  <si>
    <t>…</t>
  </si>
  <si>
    <t>2016.</t>
  </si>
  <si>
    <t>2017.</t>
  </si>
  <si>
    <t>3. GRADSKI PRIJEVOZ PUTNIKA</t>
  </si>
  <si>
    <t>Ukupno</t>
  </si>
  <si>
    <t>Tonski kilometri - ukupno, mil.</t>
  </si>
  <si>
    <t>Tonski kilometri, mil.</t>
  </si>
  <si>
    <t>Prevezeni putnici, tis.</t>
  </si>
  <si>
    <t>unutrašnji prijevoz robe</t>
  </si>
  <si>
    <t>međunarodni prijevoz robe</t>
  </si>
  <si>
    <t>4. ZAPOSLENI U GRADSKOM PRIJEVOZU</t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</si>
  <si>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</si>
  <si>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</si>
  <si>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r>
      <rPr>
        <vertAlign val="superscript"/>
        <sz val="8"/>
        <rFont val="Calibri"/>
        <family val="2"/>
        <charset val="238"/>
      </rPr>
      <t xml:space="preserve">1) </t>
    </r>
    <r>
      <rPr>
        <sz val="8"/>
        <rFont val="Calibri"/>
        <family val="2"/>
        <charset val="238"/>
      </rPr>
      <t>Izvor: DZS; obrada: GUSPRG - Odjel za statistiku</t>
    </r>
  </si>
  <si>
    <t>I. - III.</t>
  </si>
  <si>
    <t>I. - III. 2018.</t>
  </si>
  <si>
    <t>I. - III. 2017.</t>
  </si>
  <si>
    <t>2018.</t>
  </si>
  <si>
    <t xml:space="preserve"> I. - III. 2017.</t>
  </si>
  <si>
    <t>III. 2017.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</si>
  <si>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</si>
  <si>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Zbog zaokruživanja brojeva može se dogoditi da ukupni zbroj ne odgovara zbroju pojedinačnih podataka te da kumulativni podatak nije uvijek jednak zbroju pojedinačnih tromjesečnih rezultata.</t>
  </si>
  <si>
    <t>Izvor podataka</t>
  </si>
  <si>
    <t>Podaci o cestovnom prijevozu robe preuzeti su od Državnog zavoda za statistiku, a podaci o gradskom prijevozu dobiveni su neposredno od pravne osobe koja se bavi gradskim prijevozom putnika.</t>
  </si>
  <si>
    <t>Obuhvat i usporedivost</t>
  </si>
  <si>
    <t>U statističkom istraživanju o cestovnom prijevozu robe izvještajne jedinice su poslovni subjekti (pravne i fizičke osobe) koji se bave prijevozom robe,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</si>
  <si>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</si>
  <si>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</si>
  <si>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obratno, te je prijevoz obavljen između dvaju mjesta u inozemstvu.</t>
    </r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</si>
  <si>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</si>
  <si>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</si>
  <si>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r>
      <t>Gradski prijevoz</t>
    </r>
    <r>
      <rPr>
        <sz val="10"/>
        <rFont val="Calibri"/>
        <family val="2"/>
        <charset val="238"/>
      </rPr>
      <t xml:space="preserve"> putnika obuhvaća organizirani javni prijevoz putnika (tramvajem, autobusom i uspinjačom).</t>
    </r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</si>
  <si>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5.1.1.</t>
    </r>
  </si>
  <si>
    <t>Kratice</t>
  </si>
  <si>
    <t>Znakovi</t>
  </si>
  <si>
    <t>DZS                   Državni zavod za statistiku</t>
  </si>
  <si>
    <t>…      ne raspolaže se podatkom</t>
  </si>
  <si>
    <t>GUSPRG           Gradski ured za strategijsko planiranje i razvoj Grada</t>
  </si>
  <si>
    <t>tis.                    tisuća</t>
  </si>
  <si>
    <t>mil.                   milijun</t>
  </si>
  <si>
    <t>NKD 2007.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</si>
  <si>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</si>
  <si>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</si>
  <si>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</si>
  <si>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</si>
  <si>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</si>
  <si>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</si>
  <si>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</si>
  <si>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</si>
  <si>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t                        tona</t>
  </si>
  <si>
    <t>stanje 31. ožujka</t>
  </si>
  <si>
    <t xml:space="preserve">Prevezena roba - ukupno, tis. tona </t>
  </si>
  <si>
    <t>Prevezena roba, tis. tona</t>
  </si>
  <si>
    <t>Prevezena roba - ukupno, tis. tona</t>
  </si>
  <si>
    <t>kg                      kilogram</t>
  </si>
  <si>
    <t>III. 2018.</t>
  </si>
  <si>
    <r>
      <t xml:space="preserve">Indeksi
</t>
    </r>
    <r>
      <rPr>
        <u/>
        <sz val="10"/>
        <rFont val="Calibri"/>
        <family val="2"/>
        <charset val="238"/>
      </rPr>
      <t>III. 2018.</t>
    </r>
    <r>
      <rPr>
        <sz val="10"/>
        <rFont val="Calibri"/>
        <family val="2"/>
        <charset val="238"/>
      </rPr>
      <t xml:space="preserve">
 III.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</si>
</sst>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20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4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9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HR Times"/>
      <charset val="238"/>
    </font>
    <font>
      <u/>
      <sz val="10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4" fillId="0" borderId="7" xfId="0" applyFont="1" applyBorder="1"/>
    <xf numFmtId="3" fontId="2" fillId="0" borderId="0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3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3" xfId="0" applyFont="1" applyFill="1" applyBorder="1"/>
    <xf numFmtId="3" fontId="2" fillId="0" borderId="0" xfId="2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165" fontId="4" fillId="0" borderId="0" xfId="0" applyNumberFormat="1" applyFont="1" applyAlignment="1">
      <alignment horizontal="right" indent="2"/>
    </xf>
    <xf numFmtId="0" fontId="9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0" fillId="0" borderId="0" xfId="0" applyFont="1"/>
    <xf numFmtId="3" fontId="10" fillId="0" borderId="0" xfId="0" applyNumberFormat="1" applyFont="1"/>
    <xf numFmtId="3" fontId="4" fillId="0" borderId="0" xfId="0" applyNumberFormat="1" applyFont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0" fontId="2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3" xfId="0" applyFont="1" applyFill="1" applyBorder="1"/>
    <xf numFmtId="3" fontId="4" fillId="0" borderId="3" xfId="0" applyNumberFormat="1" applyFont="1" applyFill="1" applyBorder="1" applyAlignment="1">
      <alignment horizontal="right" indent="1"/>
    </xf>
    <xf numFmtId="165" fontId="4" fillId="0" borderId="0" xfId="0" applyNumberFormat="1" applyFont="1" applyFill="1"/>
    <xf numFmtId="3" fontId="4" fillId="0" borderId="11" xfId="0" applyNumberFormat="1" applyFont="1" applyFill="1" applyBorder="1" applyAlignment="1">
      <alignment horizontal="right" indent="1"/>
    </xf>
    <xf numFmtId="0" fontId="9" fillId="0" borderId="1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3" xfId="0" applyFont="1" applyBorder="1"/>
    <xf numFmtId="0" fontId="2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indent="1"/>
    </xf>
    <xf numFmtId="165" fontId="4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4" fillId="0" borderId="11" xfId="0" applyNumberFormat="1" applyFont="1" applyBorder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3" fontId="2" fillId="0" borderId="11" xfId="0" applyNumberFormat="1" applyFont="1" applyFill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2"/>
    </xf>
    <xf numFmtId="165" fontId="2" fillId="0" borderId="11" xfId="0" applyNumberFormat="1" applyFont="1" applyBorder="1" applyAlignment="1">
      <alignment horizontal="right" indent="1"/>
    </xf>
    <xf numFmtId="0" fontId="2" fillId="0" borderId="1" xfId="0" applyFont="1" applyBorder="1" applyAlignment="1">
      <alignment horizontal="right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2" fillId="0" borderId="0" xfId="0" applyFont="1" applyAlignment="1">
      <alignment horizontal="left" vertical="center" wrapText="1"/>
    </xf>
    <xf numFmtId="0" fontId="8" fillId="3" borderId="0" xfId="1" applyFill="1"/>
    <xf numFmtId="3" fontId="7" fillId="3" borderId="0" xfId="0" applyNumberFormat="1" applyFont="1" applyFill="1"/>
    <xf numFmtId="3" fontId="2" fillId="3" borderId="0" xfId="0" applyNumberFormat="1" applyFont="1" applyFill="1"/>
    <xf numFmtId="0" fontId="2" fillId="3" borderId="0" xfId="0" applyFont="1" applyFill="1"/>
    <xf numFmtId="165" fontId="2" fillId="3" borderId="0" xfId="0" applyNumberFormat="1" applyFont="1" applyFill="1"/>
    <xf numFmtId="3" fontId="2" fillId="3" borderId="0" xfId="0" applyNumberFormat="1" applyFont="1" applyFill="1" applyBorder="1" applyAlignment="1"/>
    <xf numFmtId="0" fontId="2" fillId="3" borderId="0" xfId="0" quotePrefix="1" applyFont="1" applyFill="1"/>
    <xf numFmtId="0" fontId="10" fillId="0" borderId="0" xfId="0" applyFont="1" applyBorder="1"/>
    <xf numFmtId="3" fontId="10" fillId="0" borderId="0" xfId="0" applyNumberFormat="1" applyFont="1" applyBorder="1"/>
    <xf numFmtId="0" fontId="9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justify" wrapText="1"/>
    </xf>
    <xf numFmtId="0" fontId="19" fillId="0" borderId="0" xfId="3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</cellXfs>
  <cellStyles count="4">
    <cellStyle name="Hiperveza" xfId="3" builtinId="8"/>
    <cellStyle name="Loše" xfId="1" builtinId="27"/>
    <cellStyle name="Normalno" xfId="0" builtinId="0"/>
    <cellStyle name="Zarez" xfId="2" builtinId="3"/>
  </cellStyles>
  <dxfs count="0"/>
  <tableStyles count="0" defaultTableStyle="TableStyleMedium2" defaultPivotStyle="PivotStyleLight16"/>
  <colors>
    <mruColors>
      <color rgb="FFFFFFCC"/>
      <color rgb="FF9900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/>
            </a:pPr>
            <a:r>
              <a:rPr lang="hr-HR" sz="1000" b="0">
                <a:latin typeface="+mn-lt"/>
              </a:rPr>
              <a:t>G 1. CESTOVNI PRIJEVOZ</a:t>
            </a:r>
            <a:r>
              <a:rPr lang="hr-HR" sz="1000" b="0" baseline="0">
                <a:latin typeface="+mn-lt"/>
              </a:rPr>
              <a:t> ROBE U PRVOM TROMJESEČJU </a:t>
            </a:r>
          </a:p>
          <a:p>
            <a:pPr algn="ctr">
              <a:defRPr sz="1000" b="0"/>
            </a:pPr>
            <a:r>
              <a:rPr lang="hr-HR" sz="1000" b="0" baseline="0">
                <a:latin typeface="+mn-lt"/>
              </a:rPr>
              <a:t>2017. I 2018.</a:t>
            </a:r>
            <a:endParaRPr lang="hr-HR" sz="1000" b="0">
              <a:latin typeface="+mn-lt"/>
            </a:endParaRPr>
          </a:p>
        </c:rich>
      </c:tx>
      <c:layout>
        <c:manualLayout>
          <c:xMode val="edge"/>
          <c:yMode val="edge"/>
          <c:x val="0.26434169133113677"/>
          <c:y val="1.95729174126187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1'!$J$4</c:f>
              <c:strCache>
                <c:ptCount val="1"/>
                <c:pt idx="0">
                  <c:v>I. - III. 2017.</c:v>
                </c:pt>
              </c:strCache>
            </c:strRef>
          </c:tx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1'!$J$5:$J$7</c:f>
              <c:numCache>
                <c:formatCode>#,##0</c:formatCode>
                <c:ptCount val="3"/>
                <c:pt idx="0">
                  <c:v>3481</c:v>
                </c:pt>
                <c:pt idx="1">
                  <c:v>2899</c:v>
                </c:pt>
                <c:pt idx="2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1'!$K$4</c:f>
              <c:strCache>
                <c:ptCount val="1"/>
                <c:pt idx="0">
                  <c:v>I. - III. 2018.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1'!$K$5:$K$7</c:f>
              <c:numCache>
                <c:formatCode>#,##0</c:formatCode>
                <c:ptCount val="3"/>
                <c:pt idx="0">
                  <c:v>3265</c:v>
                </c:pt>
                <c:pt idx="1">
                  <c:v>2686</c:v>
                </c:pt>
                <c:pt idx="2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03520"/>
        <c:axId val="104272256"/>
      </c:barChart>
      <c:catAx>
        <c:axId val="10380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sr-Latn-RS"/>
          </a:p>
        </c:txPr>
        <c:crossAx val="104272256"/>
        <c:crosses val="autoZero"/>
        <c:auto val="1"/>
        <c:lblAlgn val="ctr"/>
        <c:lblOffset val="100"/>
        <c:noMultiLvlLbl val="0"/>
      </c:catAx>
      <c:valAx>
        <c:axId val="10427225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 baseline="0"/>
                  <a:t>tis. t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8.6465814113661318E-2"/>
              <c:y val="0.107166615739407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03803520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74995364941084486"/>
          <c:y val="0.22620081545198298"/>
          <c:w val="0.16154230721159854"/>
          <c:h val="0.11229202503533212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G 2. STRUKTURA GRADSKOG PRIJEVOZA PUTNIKA,
I. -</a:t>
            </a:r>
            <a:r>
              <a:rPr lang="hr-HR" sz="1000" baseline="0"/>
              <a:t> III.</a:t>
            </a:r>
            <a:r>
              <a:rPr lang="hr-HR" sz="1000"/>
              <a:t> 2018.</a:t>
            </a:r>
          </a:p>
        </c:rich>
      </c:tx>
      <c:layout>
        <c:manualLayout>
          <c:xMode val="edge"/>
          <c:yMode val="edge"/>
          <c:x val="0.14315015886172122"/>
          <c:y val="2.68385536981378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275424782428513"/>
          <c:y val="0.32347748329566062"/>
          <c:w val="0.53939798314684351"/>
          <c:h val="0.6465969514063109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9C-48C4-B36B-E9F072B3694F}"/>
              </c:ext>
            </c:extLst>
          </c:dPt>
          <c:dPt>
            <c:idx val="1"/>
            <c:bubble3D val="0"/>
            <c:explosion val="9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F9C-48C4-B36B-E9F072B3694F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9C-48C4-B36B-E9F072B3694F}"/>
              </c:ext>
            </c:extLst>
          </c:dPt>
          <c:dLbls>
            <c:dLbl>
              <c:idx val="0"/>
              <c:layout>
                <c:manualLayout>
                  <c:x val="1.4472490004170153E-2"/>
                  <c:y val="-0.106292871109232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9C-48C4-B36B-E9F072B3694F}"/>
                </c:ext>
              </c:extLst>
            </c:dLbl>
            <c:dLbl>
              <c:idx val="1"/>
              <c:layout>
                <c:manualLayout>
                  <c:x val="-1.2052150023303163E-2"/>
                  <c:y val="3.10274974017517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autobus
31,4%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9C-48C4-B36B-E9F072B3694F}"/>
                </c:ext>
              </c:extLst>
            </c:dLbl>
            <c:dLbl>
              <c:idx val="2"/>
              <c:layout>
                <c:manualLayout>
                  <c:x val="5.3532514043221235E-2"/>
                  <c:y val="-4.250488823125297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Times New Roman"/>
                        <a:cs typeface="Times New Roman"/>
                      </a:defRPr>
                    </a:pPr>
                    <a:r>
                      <a:rPr lang="en-US" sz="900"/>
                      <a:t>uspinjača
0,3%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9C-48C4-B36B-E9F072B3694F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 4. i Graf 2'!$H$13:$H$15</c:f>
              <c:strCache>
                <c:ptCount val="3"/>
                <c:pt idx="0">
                  <c:v>tramvaj</c:v>
                </c:pt>
                <c:pt idx="1">
                  <c:v>autobus</c:v>
                </c:pt>
                <c:pt idx="2">
                  <c:v>žičara i uspinjača</c:v>
                </c:pt>
              </c:strCache>
            </c:strRef>
          </c:cat>
          <c:val>
            <c:numRef>
              <c:f>'Tab. 4. i Graf 2'!$K$13:$K$15</c:f>
              <c:numCache>
                <c:formatCode>#,##0</c:formatCode>
                <c:ptCount val="3"/>
                <c:pt idx="0">
                  <c:v>47302</c:v>
                </c:pt>
                <c:pt idx="1">
                  <c:v>21752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9C-48C4-B36B-E9F072B36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7</xdr:col>
      <xdr:colOff>1171575</xdr:colOff>
      <xdr:row>19</xdr:row>
      <xdr:rowOff>38101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142875</xdr:rowOff>
    </xdr:from>
    <xdr:to>
      <xdr:col>4</xdr:col>
      <xdr:colOff>590550</xdr:colOff>
      <xdr:row>26</xdr:row>
      <xdr:rowOff>0</xdr:rowOff>
    </xdr:to>
    <xdr:graphicFrame macro="">
      <xdr:nvGraphicFramePr>
        <xdr:cNvPr id="2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zoomScaleNormal="100" workbookViewId="0">
      <selection activeCell="N18" sqref="N18"/>
    </sheetView>
  </sheetViews>
  <sheetFormatPr defaultColWidth="9.28515625" defaultRowHeight="12.75"/>
  <cols>
    <col min="1" max="2" width="1.7109375" style="1" customWidth="1"/>
    <col min="3" max="3" width="33" style="1" customWidth="1"/>
    <col min="4" max="7" width="9.7109375" style="1" customWidth="1"/>
    <col min="8" max="8" width="10.7109375" style="1" customWidth="1"/>
    <col min="9" max="9" width="8" style="1" customWidth="1"/>
    <col min="10" max="16384" width="9.28515625" style="1"/>
  </cols>
  <sheetData>
    <row r="1" spans="1:9" ht="32.25" customHeight="1" thickBot="1">
      <c r="A1" s="106" t="s">
        <v>31</v>
      </c>
      <c r="B1" s="106"/>
      <c r="C1" s="106"/>
      <c r="D1" s="106"/>
      <c r="E1" s="106"/>
      <c r="F1" s="106"/>
      <c r="G1" s="106"/>
    </row>
    <row r="2" spans="1:9" ht="21.6" customHeight="1">
      <c r="A2" s="2"/>
      <c r="B2" s="2"/>
      <c r="C2" s="4"/>
      <c r="D2" s="109" t="s">
        <v>21</v>
      </c>
      <c r="E2" s="112" t="s">
        <v>22</v>
      </c>
      <c r="F2" s="107" t="s">
        <v>34</v>
      </c>
      <c r="G2" s="108"/>
      <c r="H2" s="69" t="s">
        <v>3</v>
      </c>
    </row>
    <row r="3" spans="1:9" ht="12.75" customHeight="1">
      <c r="A3" s="2"/>
      <c r="B3" s="2"/>
      <c r="C3" s="4"/>
      <c r="D3" s="110"/>
      <c r="E3" s="113"/>
      <c r="F3" s="115" t="s">
        <v>22</v>
      </c>
      <c r="G3" s="116" t="s">
        <v>37</v>
      </c>
      <c r="H3" s="56" t="s">
        <v>35</v>
      </c>
      <c r="I3" s="5"/>
    </row>
    <row r="4" spans="1:9" ht="14.25" customHeight="1">
      <c r="A4" s="6"/>
      <c r="B4" s="6"/>
      <c r="C4" s="7"/>
      <c r="D4" s="111"/>
      <c r="E4" s="114"/>
      <c r="F4" s="111"/>
      <c r="G4" s="114"/>
      <c r="H4" s="45" t="s">
        <v>36</v>
      </c>
      <c r="I4" s="2"/>
    </row>
    <row r="5" spans="1:9" ht="15.75" customHeight="1">
      <c r="A5" s="2"/>
      <c r="B5" s="2"/>
      <c r="C5" s="2"/>
      <c r="D5" s="29"/>
      <c r="E5" s="29"/>
      <c r="F5" s="29"/>
      <c r="G5" s="8"/>
      <c r="I5" s="2"/>
    </row>
    <row r="6" spans="1:9" ht="12.75" customHeight="1">
      <c r="A6" s="13" t="s">
        <v>71</v>
      </c>
      <c r="B6" s="13"/>
      <c r="C6" s="18"/>
      <c r="D6" s="40">
        <v>16406</v>
      </c>
      <c r="E6" s="40">
        <v>14397</v>
      </c>
      <c r="F6" s="62">
        <v>3481</v>
      </c>
      <c r="G6" s="60">
        <v>3265</v>
      </c>
      <c r="H6" s="74">
        <v>93.8</v>
      </c>
      <c r="I6" s="11"/>
    </row>
    <row r="7" spans="1:9" ht="13.5" customHeight="1">
      <c r="B7" s="4" t="s">
        <v>5</v>
      </c>
      <c r="C7" s="4"/>
      <c r="D7" s="30">
        <v>14413</v>
      </c>
      <c r="E7" s="30">
        <v>12321</v>
      </c>
      <c r="F7" s="79">
        <v>2899</v>
      </c>
      <c r="G7" s="32">
        <v>2686</v>
      </c>
      <c r="H7" s="81">
        <v>92.7</v>
      </c>
      <c r="I7" s="11"/>
    </row>
    <row r="8" spans="1:9" s="58" customFormat="1" ht="13.5" customHeight="1">
      <c r="B8" s="22" t="s">
        <v>6</v>
      </c>
      <c r="C8" s="59"/>
      <c r="D8" s="70">
        <v>1993</v>
      </c>
      <c r="E8" s="70">
        <v>2077</v>
      </c>
      <c r="F8" s="79">
        <v>582</v>
      </c>
      <c r="G8" s="32">
        <v>579</v>
      </c>
      <c r="H8" s="81">
        <v>99.5</v>
      </c>
      <c r="I8" s="61"/>
    </row>
    <row r="9" spans="1:9" ht="13.5" customHeight="1">
      <c r="B9" s="2"/>
      <c r="C9" s="4" t="s">
        <v>11</v>
      </c>
      <c r="D9" s="30">
        <v>624</v>
      </c>
      <c r="E9" s="30">
        <v>499</v>
      </c>
      <c r="F9" s="79">
        <v>179</v>
      </c>
      <c r="G9" s="32">
        <v>176</v>
      </c>
      <c r="H9" s="81">
        <v>98.3</v>
      </c>
      <c r="I9" s="11"/>
    </row>
    <row r="10" spans="1:9" ht="13.5" customHeight="1">
      <c r="B10" s="2"/>
      <c r="C10" s="4" t="s">
        <v>12</v>
      </c>
      <c r="D10" s="30">
        <v>910</v>
      </c>
      <c r="E10" s="30">
        <v>833</v>
      </c>
      <c r="F10" s="79">
        <v>205</v>
      </c>
      <c r="G10" s="32">
        <v>218</v>
      </c>
      <c r="H10" s="81">
        <v>106.3</v>
      </c>
      <c r="I10" s="11"/>
    </row>
    <row r="11" spans="1:9" ht="13.5" customHeight="1">
      <c r="C11" s="4" t="s">
        <v>15</v>
      </c>
      <c r="D11" s="30">
        <v>459</v>
      </c>
      <c r="E11" s="30">
        <v>745</v>
      </c>
      <c r="F11" s="79">
        <v>198</v>
      </c>
      <c r="G11" s="32">
        <v>185</v>
      </c>
      <c r="H11" s="81">
        <v>93.4</v>
      </c>
      <c r="I11" s="11"/>
    </row>
    <row r="12" spans="1:9" ht="19.5" customHeight="1">
      <c r="A12" s="13" t="s">
        <v>25</v>
      </c>
      <c r="B12" s="18"/>
      <c r="C12" s="18"/>
      <c r="D12" s="40">
        <v>2097</v>
      </c>
      <c r="E12" s="40">
        <v>2305</v>
      </c>
      <c r="F12" s="62">
        <v>608</v>
      </c>
      <c r="G12" s="60">
        <v>581</v>
      </c>
      <c r="H12" s="74">
        <v>95.6</v>
      </c>
      <c r="I12" s="11"/>
    </row>
    <row r="13" spans="1:9" ht="13.5" customHeight="1">
      <c r="B13" s="4" t="s">
        <v>5</v>
      </c>
      <c r="C13" s="4"/>
      <c r="D13" s="30">
        <v>874</v>
      </c>
      <c r="E13" s="30">
        <v>902</v>
      </c>
      <c r="F13" s="79">
        <v>208</v>
      </c>
      <c r="G13" s="32">
        <v>196</v>
      </c>
      <c r="H13" s="81">
        <v>94.2</v>
      </c>
      <c r="I13" s="11"/>
    </row>
    <row r="14" spans="1:9" ht="13.5" customHeight="1">
      <c r="B14" s="4" t="s">
        <v>6</v>
      </c>
      <c r="C14" s="4"/>
      <c r="D14" s="70">
        <v>1223</v>
      </c>
      <c r="E14" s="70">
        <v>1403</v>
      </c>
      <c r="F14" s="79">
        <v>400</v>
      </c>
      <c r="G14" s="32">
        <v>385</v>
      </c>
      <c r="H14" s="81">
        <v>96.3</v>
      </c>
      <c r="I14" s="11"/>
    </row>
    <row r="15" spans="1:9" ht="13.5" customHeight="1">
      <c r="B15" s="2"/>
      <c r="C15" s="4" t="s">
        <v>11</v>
      </c>
      <c r="D15" s="30">
        <v>343</v>
      </c>
      <c r="E15" s="30">
        <v>345</v>
      </c>
      <c r="F15" s="79">
        <v>123</v>
      </c>
      <c r="G15" s="32">
        <v>112</v>
      </c>
      <c r="H15" s="81">
        <v>91.1</v>
      </c>
      <c r="I15" s="11"/>
    </row>
    <row r="16" spans="1:9" ht="13.5" customHeight="1">
      <c r="B16" s="2"/>
      <c r="C16" s="4" t="s">
        <v>12</v>
      </c>
      <c r="D16" s="30">
        <v>463</v>
      </c>
      <c r="E16" s="30">
        <v>462</v>
      </c>
      <c r="F16" s="79">
        <v>120</v>
      </c>
      <c r="G16" s="32">
        <v>140</v>
      </c>
      <c r="H16" s="81">
        <v>116.7</v>
      </c>
      <c r="I16" s="11"/>
    </row>
    <row r="17" spans="1:9" ht="13.5" customHeight="1">
      <c r="C17" s="4" t="s">
        <v>15</v>
      </c>
      <c r="D17" s="30">
        <v>417</v>
      </c>
      <c r="E17" s="30">
        <v>597</v>
      </c>
      <c r="F17" s="79">
        <v>157</v>
      </c>
      <c r="G17" s="32">
        <v>133</v>
      </c>
      <c r="H17" s="81">
        <v>84.7</v>
      </c>
      <c r="I17" s="11"/>
    </row>
    <row r="18" spans="1:9" ht="24.75" customHeight="1">
      <c r="A18" s="13" t="s">
        <v>13</v>
      </c>
      <c r="D18" s="15"/>
      <c r="E18" s="15"/>
      <c r="F18" s="70"/>
      <c r="G18" s="71"/>
      <c r="H18" s="73"/>
    </row>
    <row r="19" spans="1:9" ht="9" customHeight="1">
      <c r="D19" s="15"/>
      <c r="E19" s="15"/>
      <c r="F19" s="70"/>
      <c r="G19" s="71"/>
      <c r="H19" s="73"/>
    </row>
    <row r="20" spans="1:9" ht="12.75" customHeight="1">
      <c r="A20" s="1" t="s">
        <v>72</v>
      </c>
      <c r="C20" s="4"/>
      <c r="D20" s="30">
        <v>5608</v>
      </c>
      <c r="E20" s="30">
        <v>6012</v>
      </c>
      <c r="F20" s="79">
        <v>1719</v>
      </c>
      <c r="G20" s="31">
        <v>1470</v>
      </c>
      <c r="H20" s="73">
        <v>85.5</v>
      </c>
    </row>
    <row r="21" spans="1:9" ht="12.75" customHeight="1">
      <c r="C21" s="4" t="s">
        <v>5</v>
      </c>
      <c r="D21" s="30">
        <v>3732</v>
      </c>
      <c r="E21" s="30">
        <v>3991</v>
      </c>
      <c r="F21" s="79" t="s">
        <v>20</v>
      </c>
      <c r="G21" s="32" t="s">
        <v>20</v>
      </c>
      <c r="H21" s="70" t="s">
        <v>20</v>
      </c>
    </row>
    <row r="22" spans="1:9" ht="12.75" customHeight="1">
      <c r="C22" s="4" t="s">
        <v>6</v>
      </c>
      <c r="D22" s="30">
        <v>1876</v>
      </c>
      <c r="E22" s="30">
        <v>2021</v>
      </c>
      <c r="F22" s="79" t="s">
        <v>20</v>
      </c>
      <c r="G22" s="32" t="s">
        <v>20</v>
      </c>
      <c r="H22" s="70" t="s">
        <v>20</v>
      </c>
    </row>
    <row r="23" spans="1:9" ht="16.5" customHeight="1">
      <c r="A23" s="1" t="s">
        <v>26</v>
      </c>
      <c r="B23" s="4"/>
      <c r="C23" s="4"/>
      <c r="D23" s="34">
        <v>1573</v>
      </c>
      <c r="E23" s="30">
        <v>1789</v>
      </c>
      <c r="F23" s="79">
        <v>486</v>
      </c>
      <c r="G23" s="72">
        <v>471</v>
      </c>
      <c r="H23" s="73">
        <v>96.9</v>
      </c>
    </row>
    <row r="24" spans="1:9" ht="12.75" customHeight="1">
      <c r="B24" s="2"/>
      <c r="C24" s="4" t="s">
        <v>5</v>
      </c>
      <c r="D24" s="30">
        <v>386</v>
      </c>
      <c r="E24" s="30">
        <v>409</v>
      </c>
      <c r="F24" s="79" t="s">
        <v>20</v>
      </c>
      <c r="G24" s="32" t="s">
        <v>20</v>
      </c>
      <c r="H24" s="70" t="s">
        <v>20</v>
      </c>
    </row>
    <row r="25" spans="1:9" ht="12.75" customHeight="1">
      <c r="B25" s="2"/>
      <c r="C25" s="4" t="s">
        <v>6</v>
      </c>
      <c r="D25" s="30">
        <v>1187</v>
      </c>
      <c r="E25" s="30">
        <v>1380</v>
      </c>
      <c r="F25" s="79" t="s">
        <v>20</v>
      </c>
      <c r="G25" s="32" t="s">
        <v>20</v>
      </c>
      <c r="H25" s="70" t="s">
        <v>20</v>
      </c>
    </row>
    <row r="26" spans="1:9" ht="24.75" customHeight="1">
      <c r="A26" s="13" t="s">
        <v>14</v>
      </c>
      <c r="C26" s="2"/>
      <c r="D26" s="15"/>
      <c r="E26" s="15"/>
      <c r="F26" s="70"/>
      <c r="G26" s="73"/>
      <c r="H26" s="73"/>
    </row>
    <row r="27" spans="1:9" ht="9" customHeight="1">
      <c r="C27" s="2"/>
      <c r="D27" s="15"/>
      <c r="E27" s="15"/>
      <c r="F27" s="70"/>
      <c r="G27" s="73"/>
      <c r="H27" s="73"/>
    </row>
    <row r="28" spans="1:9" ht="12.75" customHeight="1">
      <c r="A28" s="1" t="s">
        <v>72</v>
      </c>
      <c r="C28" s="4"/>
      <c r="D28" s="30">
        <v>10798</v>
      </c>
      <c r="E28" s="70">
        <v>8385</v>
      </c>
      <c r="F28" s="79">
        <v>1762</v>
      </c>
      <c r="G28" s="31">
        <v>1795</v>
      </c>
      <c r="H28" s="73">
        <v>101.9</v>
      </c>
    </row>
    <row r="29" spans="1:9" ht="12.75" customHeight="1">
      <c r="C29" s="4" t="s">
        <v>5</v>
      </c>
      <c r="D29" s="30">
        <v>10681</v>
      </c>
      <c r="E29" s="30">
        <v>8330</v>
      </c>
      <c r="F29" s="79" t="s">
        <v>20</v>
      </c>
      <c r="G29" s="32" t="s">
        <v>20</v>
      </c>
      <c r="H29" s="70" t="s">
        <v>20</v>
      </c>
    </row>
    <row r="30" spans="1:9" ht="12.75" customHeight="1">
      <c r="C30" s="4" t="s">
        <v>6</v>
      </c>
      <c r="D30" s="30">
        <v>117</v>
      </c>
      <c r="E30" s="30">
        <v>55</v>
      </c>
      <c r="F30" s="79" t="s">
        <v>20</v>
      </c>
      <c r="G30" s="32" t="s">
        <v>20</v>
      </c>
      <c r="H30" s="70" t="s">
        <v>20</v>
      </c>
    </row>
    <row r="31" spans="1:9" ht="16.5" customHeight="1">
      <c r="A31" s="1" t="s">
        <v>26</v>
      </c>
      <c r="C31" s="4"/>
      <c r="D31" s="30">
        <v>524</v>
      </c>
      <c r="E31" s="30">
        <v>516</v>
      </c>
      <c r="F31" s="79">
        <v>122</v>
      </c>
      <c r="G31" s="72">
        <v>110</v>
      </c>
      <c r="H31" s="73">
        <v>90.2</v>
      </c>
    </row>
    <row r="32" spans="1:9" ht="12.75" customHeight="1">
      <c r="C32" s="4" t="s">
        <v>5</v>
      </c>
      <c r="D32" s="30">
        <v>488</v>
      </c>
      <c r="E32" s="30">
        <v>494</v>
      </c>
      <c r="F32" s="79" t="s">
        <v>20</v>
      </c>
      <c r="G32" s="32" t="s">
        <v>20</v>
      </c>
      <c r="H32" s="70" t="s">
        <v>20</v>
      </c>
    </row>
    <row r="33" spans="1:9" ht="12.75" customHeight="1">
      <c r="C33" s="4" t="s">
        <v>6</v>
      </c>
      <c r="D33" s="30">
        <v>36</v>
      </c>
      <c r="E33" s="30">
        <v>23</v>
      </c>
      <c r="F33" s="79" t="s">
        <v>20</v>
      </c>
      <c r="G33" s="32" t="s">
        <v>20</v>
      </c>
      <c r="H33" s="70" t="s">
        <v>20</v>
      </c>
    </row>
    <row r="34" spans="1:9" ht="33" customHeight="1">
      <c r="A34" s="17" t="s">
        <v>33</v>
      </c>
    </row>
    <row r="36" spans="1:9">
      <c r="D36" s="57"/>
      <c r="E36" s="57"/>
      <c r="F36" s="57"/>
      <c r="G36" s="57"/>
      <c r="H36" s="57"/>
      <c r="I36" s="57"/>
    </row>
  </sheetData>
  <mergeCells count="6">
    <mergeCell ref="A1:G1"/>
    <mergeCell ref="F2:G2"/>
    <mergeCell ref="D2:D4"/>
    <mergeCell ref="E2:E4"/>
    <mergeCell ref="F3:F4"/>
    <mergeCell ref="G3:G4"/>
  </mergeCells>
  <phoneticPr fontId="0" type="noConversion"/>
  <printOptions horizontalCentered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Normal="100" workbookViewId="0">
      <selection activeCell="I12" sqref="I12"/>
    </sheetView>
  </sheetViews>
  <sheetFormatPr defaultColWidth="9.140625" defaultRowHeight="12.75"/>
  <cols>
    <col min="1" max="2" width="1.7109375" style="1" customWidth="1"/>
    <col min="3" max="3" width="32.7109375" style="1" customWidth="1"/>
    <col min="4" max="5" width="9.7109375" style="1" customWidth="1"/>
    <col min="6" max="6" width="11" style="1" customWidth="1"/>
    <col min="7" max="7" width="11.7109375" style="1" customWidth="1"/>
    <col min="8" max="8" width="10.7109375" style="1" customWidth="1"/>
    <col min="9" max="9" width="10.140625" style="1" customWidth="1"/>
    <col min="10" max="16384" width="9.140625" style="1"/>
  </cols>
  <sheetData>
    <row r="1" spans="1:9" ht="32.25" customHeight="1" thickBot="1">
      <c r="A1" s="106" t="s">
        <v>32</v>
      </c>
      <c r="B1" s="106"/>
      <c r="C1" s="106"/>
      <c r="D1" s="106"/>
      <c r="E1" s="106"/>
      <c r="F1" s="106"/>
      <c r="G1" s="106"/>
      <c r="H1" s="39"/>
    </row>
    <row r="2" spans="1:9" ht="20.25" customHeight="1">
      <c r="A2" s="2"/>
      <c r="B2" s="2"/>
      <c r="C2" s="3"/>
      <c r="D2" s="109" t="s">
        <v>21</v>
      </c>
      <c r="E2" s="109" t="s">
        <v>22</v>
      </c>
      <c r="F2" s="112" t="s">
        <v>36</v>
      </c>
      <c r="G2" s="112" t="s">
        <v>35</v>
      </c>
      <c r="H2" s="55" t="s">
        <v>3</v>
      </c>
    </row>
    <row r="3" spans="1:9" ht="12.75" customHeight="1">
      <c r="A3" s="2"/>
      <c r="B3" s="2"/>
      <c r="C3" s="4"/>
      <c r="D3" s="110"/>
      <c r="E3" s="110"/>
      <c r="F3" s="113"/>
      <c r="G3" s="113"/>
      <c r="H3" s="56" t="s">
        <v>35</v>
      </c>
      <c r="I3" s="24"/>
    </row>
    <row r="4" spans="1:9" ht="15" customHeight="1">
      <c r="A4" s="6"/>
      <c r="B4" s="6"/>
      <c r="C4" s="7"/>
      <c r="D4" s="111"/>
      <c r="E4" s="111"/>
      <c r="F4" s="114"/>
      <c r="G4" s="114"/>
      <c r="H4" s="45" t="s">
        <v>36</v>
      </c>
      <c r="I4" s="28"/>
    </row>
    <row r="5" spans="1:9">
      <c r="A5" s="42"/>
      <c r="B5" s="42"/>
      <c r="C5" s="42"/>
      <c r="D5" s="43"/>
      <c r="E5" s="43"/>
      <c r="F5" s="43"/>
      <c r="G5" s="44"/>
      <c r="H5" s="52"/>
      <c r="I5" s="25"/>
    </row>
    <row r="6" spans="1:9">
      <c r="A6" s="13" t="s">
        <v>73</v>
      </c>
      <c r="B6" s="13"/>
      <c r="C6" s="18"/>
      <c r="D6" s="40">
        <v>16406</v>
      </c>
      <c r="E6" s="41">
        <v>14397</v>
      </c>
      <c r="F6" s="75">
        <v>3481</v>
      </c>
      <c r="G6" s="41">
        <v>3265</v>
      </c>
      <c r="H6" s="38">
        <v>93.8</v>
      </c>
      <c r="I6" s="10"/>
    </row>
    <row r="7" spans="1:9">
      <c r="B7" s="4" t="s">
        <v>18</v>
      </c>
      <c r="C7" s="4"/>
      <c r="D7" s="30">
        <v>15606</v>
      </c>
      <c r="E7" s="31">
        <v>13915</v>
      </c>
      <c r="F7" s="76">
        <v>3282</v>
      </c>
      <c r="G7" s="31">
        <v>3082</v>
      </c>
      <c r="H7" s="37">
        <v>93.9</v>
      </c>
      <c r="I7" s="10"/>
    </row>
    <row r="8" spans="1:9">
      <c r="A8" s="21"/>
      <c r="B8" s="22" t="s">
        <v>19</v>
      </c>
      <c r="C8" s="22"/>
      <c r="D8" s="30">
        <v>800</v>
      </c>
      <c r="E8" s="31">
        <v>482</v>
      </c>
      <c r="F8" s="76">
        <v>199</v>
      </c>
      <c r="G8" s="31">
        <v>183</v>
      </c>
      <c r="H8" s="37">
        <v>92</v>
      </c>
      <c r="I8" s="26"/>
    </row>
    <row r="9" spans="1:9">
      <c r="C9" s="2"/>
      <c r="D9" s="33"/>
      <c r="E9" s="51"/>
      <c r="F9" s="76"/>
      <c r="G9" s="34"/>
      <c r="H9" s="37"/>
    </row>
    <row r="10" spans="1:9">
      <c r="A10" s="13" t="s">
        <v>25</v>
      </c>
      <c r="B10" s="13"/>
      <c r="C10" s="18"/>
      <c r="D10" s="40">
        <v>2097</v>
      </c>
      <c r="E10" s="41">
        <v>2305</v>
      </c>
      <c r="F10" s="75">
        <v>608</v>
      </c>
      <c r="G10" s="41">
        <v>581</v>
      </c>
      <c r="H10" s="38">
        <v>95.6</v>
      </c>
    </row>
    <row r="11" spans="1:9">
      <c r="B11" s="4" t="s">
        <v>18</v>
      </c>
      <c r="C11" s="4"/>
      <c r="D11" s="30">
        <v>1997</v>
      </c>
      <c r="E11" s="31">
        <v>2263</v>
      </c>
      <c r="F11" s="76">
        <v>595</v>
      </c>
      <c r="G11" s="31">
        <v>558</v>
      </c>
      <c r="H11" s="37">
        <v>93.8</v>
      </c>
      <c r="I11" s="10"/>
    </row>
    <row r="12" spans="1:9">
      <c r="A12" s="21"/>
      <c r="B12" s="22" t="s">
        <v>19</v>
      </c>
      <c r="C12" s="22"/>
      <c r="D12" s="30">
        <v>100</v>
      </c>
      <c r="E12" s="31">
        <v>42</v>
      </c>
      <c r="F12" s="76">
        <v>13</v>
      </c>
      <c r="G12" s="31">
        <v>23</v>
      </c>
      <c r="H12" s="37">
        <v>176.9</v>
      </c>
      <c r="I12" s="26"/>
    </row>
    <row r="13" spans="1:9" ht="25.5" customHeight="1">
      <c r="A13" s="17" t="s">
        <v>33</v>
      </c>
    </row>
  </sheetData>
  <mergeCells count="5">
    <mergeCell ref="A1:G1"/>
    <mergeCell ref="D2:D4"/>
    <mergeCell ref="E2:E4"/>
    <mergeCell ref="F2:F4"/>
    <mergeCell ref="G2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N7"/>
  <sheetViews>
    <sheetView showGridLines="0" workbookViewId="0">
      <selection activeCell="O13" sqref="O13"/>
    </sheetView>
  </sheetViews>
  <sheetFormatPr defaultRowHeight="12.75"/>
  <cols>
    <col min="8" max="8" width="26.140625" customWidth="1"/>
    <col min="9" max="9" width="11.42578125" style="46" customWidth="1"/>
    <col min="10" max="11" width="10.7109375" style="46" bestFit="1" customWidth="1"/>
    <col min="12" max="14" width="8.85546875" style="46"/>
  </cols>
  <sheetData>
    <row r="2" spans="9:12" ht="13.9" customHeight="1">
      <c r="I2" s="117"/>
      <c r="J2" s="117"/>
      <c r="K2" s="117"/>
      <c r="L2" s="117"/>
    </row>
    <row r="3" spans="9:12">
      <c r="I3" s="117"/>
      <c r="J3" s="117"/>
      <c r="K3" s="117"/>
      <c r="L3" s="117"/>
    </row>
    <row r="4" spans="9:12">
      <c r="J4" s="104" t="s">
        <v>36</v>
      </c>
      <c r="K4" s="104" t="s">
        <v>35</v>
      </c>
    </row>
    <row r="5" spans="9:12">
      <c r="I5" s="46" t="s">
        <v>24</v>
      </c>
      <c r="J5" s="105">
        <f>SUM(J6:J7)</f>
        <v>3481</v>
      </c>
      <c r="K5" s="105">
        <f>SUM(K6:K7)</f>
        <v>3265</v>
      </c>
    </row>
    <row r="6" spans="9:12">
      <c r="I6" s="46" t="s">
        <v>28</v>
      </c>
      <c r="J6" s="77">
        <v>2899</v>
      </c>
      <c r="K6" s="47">
        <v>2686</v>
      </c>
    </row>
    <row r="7" spans="9:12">
      <c r="I7" s="46" t="s">
        <v>29</v>
      </c>
      <c r="J7" s="78">
        <v>582</v>
      </c>
      <c r="K7" s="47">
        <v>579</v>
      </c>
    </row>
  </sheetData>
  <mergeCells count="1">
    <mergeCell ref="I2:L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E17" sqref="E17"/>
    </sheetView>
  </sheetViews>
  <sheetFormatPr defaultColWidth="9.28515625" defaultRowHeight="12.75"/>
  <cols>
    <col min="1" max="1" width="2.7109375" style="1" customWidth="1"/>
    <col min="2" max="2" width="13.42578125" style="1" customWidth="1"/>
    <col min="3" max="7" width="12.7109375" style="1" customWidth="1"/>
    <col min="8" max="8" width="9.28515625" style="1" customWidth="1"/>
    <col min="9" max="16384" width="9.28515625" style="1"/>
  </cols>
  <sheetData>
    <row r="1" spans="1:7" ht="27.75" customHeight="1" thickBot="1">
      <c r="A1" s="106" t="s">
        <v>23</v>
      </c>
      <c r="B1" s="106"/>
      <c r="C1" s="106"/>
      <c r="D1" s="106"/>
      <c r="E1" s="106"/>
      <c r="F1" s="106"/>
      <c r="G1" s="39"/>
    </row>
    <row r="2" spans="1:7" ht="21.75" customHeight="1">
      <c r="A2" s="2"/>
      <c r="B2" s="4"/>
      <c r="C2" s="120" t="s">
        <v>27</v>
      </c>
      <c r="D2" s="121"/>
      <c r="E2" s="121"/>
      <c r="F2" s="122"/>
      <c r="G2" s="55" t="s">
        <v>3</v>
      </c>
    </row>
    <row r="3" spans="1:7" ht="18" customHeight="1">
      <c r="A3" s="2"/>
      <c r="B3" s="2"/>
      <c r="C3" s="116" t="s">
        <v>21</v>
      </c>
      <c r="D3" s="116" t="s">
        <v>22</v>
      </c>
      <c r="E3" s="118" t="s">
        <v>36</v>
      </c>
      <c r="F3" s="116" t="s">
        <v>35</v>
      </c>
      <c r="G3" s="27" t="s">
        <v>35</v>
      </c>
    </row>
    <row r="4" spans="1:7" ht="16.5" customHeight="1">
      <c r="A4" s="6"/>
      <c r="B4" s="6"/>
      <c r="C4" s="114"/>
      <c r="D4" s="114"/>
      <c r="E4" s="119"/>
      <c r="F4" s="114"/>
      <c r="G4" s="45" t="s">
        <v>38</v>
      </c>
    </row>
    <row r="5" spans="1:7" ht="21" customHeight="1">
      <c r="A5" s="13" t="s">
        <v>10</v>
      </c>
      <c r="B5" s="14"/>
      <c r="C5" s="35">
        <v>288451</v>
      </c>
      <c r="D5" s="35">
        <v>288508</v>
      </c>
      <c r="E5" s="53">
        <v>76671</v>
      </c>
      <c r="F5" s="36">
        <v>69215</v>
      </c>
      <c r="G5" s="38">
        <v>90.3</v>
      </c>
    </row>
    <row r="6" spans="1:7" ht="18" customHeight="1">
      <c r="B6" s="4" t="s">
        <v>7</v>
      </c>
      <c r="C6" s="34">
        <v>197088</v>
      </c>
      <c r="D6" s="34">
        <v>197104</v>
      </c>
      <c r="E6" s="54">
        <v>52396</v>
      </c>
      <c r="F6" s="31">
        <v>47302</v>
      </c>
      <c r="G6" s="37">
        <v>90.3</v>
      </c>
    </row>
    <row r="7" spans="1:7" ht="13.5" customHeight="1">
      <c r="B7" s="4" t="s">
        <v>8</v>
      </c>
      <c r="C7" s="34">
        <v>90648</v>
      </c>
      <c r="D7" s="34">
        <v>90646</v>
      </c>
      <c r="E7" s="54">
        <v>24102</v>
      </c>
      <c r="F7" s="31">
        <v>21752</v>
      </c>
      <c r="G7" s="37">
        <v>90.2</v>
      </c>
    </row>
    <row r="8" spans="1:7" ht="13.5" customHeight="1">
      <c r="B8" s="4" t="s">
        <v>9</v>
      </c>
      <c r="C8" s="34">
        <v>715</v>
      </c>
      <c r="D8" s="34">
        <v>758</v>
      </c>
      <c r="E8" s="54">
        <v>173</v>
      </c>
      <c r="F8" s="31">
        <v>161</v>
      </c>
      <c r="G8" s="37">
        <v>93.1</v>
      </c>
    </row>
    <row r="9" spans="1:7">
      <c r="B9" s="2"/>
      <c r="G9" s="2"/>
    </row>
    <row r="10" spans="1:7">
      <c r="A10" s="16"/>
      <c r="B10" s="17"/>
      <c r="F10" s="12"/>
    </row>
  </sheetData>
  <mergeCells count="6">
    <mergeCell ref="C3:C4"/>
    <mergeCell ref="D3:D4"/>
    <mergeCell ref="E3:E4"/>
    <mergeCell ref="F3:F4"/>
    <mergeCell ref="A1:F1"/>
    <mergeCell ref="C2:F2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workbookViewId="0">
      <selection activeCell="H21" sqref="H21"/>
    </sheetView>
  </sheetViews>
  <sheetFormatPr defaultColWidth="9.28515625" defaultRowHeight="12.75"/>
  <cols>
    <col min="1" max="2" width="1.7109375" style="1" customWidth="1"/>
    <col min="3" max="3" width="30.7109375" style="1" customWidth="1"/>
    <col min="4" max="6" width="11.7109375" style="1" customWidth="1"/>
    <col min="7" max="7" width="9.7109375" style="1" customWidth="1"/>
    <col min="8" max="9" width="9.28515625" style="1"/>
    <col min="10" max="10" width="9.28515625" style="12"/>
    <col min="11" max="11" width="10.85546875" style="12" bestFit="1" customWidth="1"/>
    <col min="12" max="16384" width="9.28515625" style="1"/>
  </cols>
  <sheetData>
    <row r="1" spans="1:16" ht="24" customHeight="1">
      <c r="A1" s="123" t="s">
        <v>30</v>
      </c>
      <c r="B1" s="123"/>
      <c r="C1" s="123"/>
      <c r="D1" s="123"/>
      <c r="E1" s="123"/>
      <c r="F1" s="123"/>
      <c r="G1" s="39"/>
      <c r="H1" s="100"/>
      <c r="I1" s="100"/>
      <c r="J1" s="99"/>
      <c r="K1" s="99"/>
    </row>
    <row r="2" spans="1:16" ht="13.5" customHeight="1" thickBot="1">
      <c r="A2" s="63"/>
      <c r="B2" s="63"/>
      <c r="C2" s="63"/>
      <c r="D2" s="63"/>
      <c r="E2" s="68"/>
      <c r="F2" s="82" t="s">
        <v>70</v>
      </c>
      <c r="G2" s="39"/>
      <c r="H2" s="100"/>
      <c r="I2" s="100"/>
      <c r="J2" s="99"/>
      <c r="K2" s="99"/>
    </row>
    <row r="3" spans="1:16" ht="41.25" customHeight="1">
      <c r="A3" s="65"/>
      <c r="B3" s="65"/>
      <c r="C3" s="66"/>
      <c r="D3" s="64" t="s">
        <v>39</v>
      </c>
      <c r="E3" s="64" t="s">
        <v>75</v>
      </c>
      <c r="F3" s="67" t="s">
        <v>76</v>
      </c>
      <c r="G3" s="25"/>
      <c r="H3" s="100"/>
      <c r="I3" s="100"/>
      <c r="J3" s="99"/>
      <c r="K3" s="99"/>
    </row>
    <row r="4" spans="1:16" ht="21" customHeight="1">
      <c r="A4" s="13" t="s">
        <v>10</v>
      </c>
      <c r="B4" s="13"/>
      <c r="C4" s="18"/>
      <c r="D4" s="48">
        <f>SUM(D5:D6)</f>
        <v>3716</v>
      </c>
      <c r="E4" s="80">
        <f>SUM(E5:E6)</f>
        <v>3796</v>
      </c>
      <c r="F4" s="38">
        <f>ROUND(E4/D4*100,1)</f>
        <v>102.2</v>
      </c>
      <c r="G4" s="38"/>
      <c r="J4" s="23"/>
    </row>
    <row r="5" spans="1:16" ht="13.5" customHeight="1">
      <c r="C5" s="4" t="s">
        <v>16</v>
      </c>
      <c r="D5" s="49">
        <v>1787</v>
      </c>
      <c r="E5" s="50">
        <v>1826</v>
      </c>
      <c r="F5" s="37">
        <f>ROUND(E5/D5*100,1)</f>
        <v>102.2</v>
      </c>
      <c r="G5" s="37"/>
    </row>
    <row r="6" spans="1:16" ht="12.75" customHeight="1">
      <c r="C6" s="4" t="s">
        <v>17</v>
      </c>
      <c r="D6" s="49">
        <v>1929</v>
      </c>
      <c r="E6" s="50">
        <v>1970</v>
      </c>
      <c r="F6" s="37">
        <f>ROUND(E6/D6*100,1)</f>
        <v>102.1</v>
      </c>
      <c r="G6" s="37"/>
    </row>
    <row r="7" spans="1:16" ht="6.75" customHeight="1">
      <c r="D7" s="9"/>
      <c r="E7" s="2"/>
      <c r="F7" s="19"/>
      <c r="G7" s="19"/>
    </row>
    <row r="8" spans="1:16">
      <c r="A8" s="16"/>
      <c r="B8" s="16"/>
      <c r="C8" s="17"/>
      <c r="D8" s="9"/>
      <c r="E8" s="9"/>
      <c r="F8" s="19"/>
      <c r="G8" s="19"/>
    </row>
    <row r="9" spans="1:16">
      <c r="A9" s="16"/>
      <c r="B9" s="16"/>
      <c r="C9" s="17"/>
      <c r="D9" s="9"/>
      <c r="E9" s="9"/>
      <c r="F9" s="19"/>
      <c r="G9" s="19"/>
      <c r="I9" s="125"/>
      <c r="J9" s="125"/>
      <c r="K9" s="125"/>
    </row>
    <row r="10" spans="1:16">
      <c r="A10" s="16"/>
      <c r="B10" s="16"/>
      <c r="C10" s="17"/>
      <c r="D10" s="9"/>
      <c r="E10" s="9"/>
      <c r="F10" s="19"/>
      <c r="G10" s="19"/>
      <c r="H10" s="100"/>
      <c r="I10" s="100"/>
      <c r="J10" s="99"/>
      <c r="K10" s="124" t="s">
        <v>35</v>
      </c>
    </row>
    <row r="11" spans="1:16">
      <c r="A11" s="16"/>
      <c r="B11" s="16"/>
      <c r="C11" s="17"/>
      <c r="D11" s="9"/>
      <c r="E11" s="9"/>
      <c r="F11" s="19"/>
      <c r="G11" s="19"/>
      <c r="H11" s="100"/>
      <c r="I11" s="100"/>
      <c r="J11" s="99"/>
      <c r="K11" s="124"/>
    </row>
    <row r="12" spans="1:16" ht="15">
      <c r="D12" s="2"/>
      <c r="E12" s="2"/>
      <c r="F12" s="2"/>
      <c r="G12" s="2"/>
      <c r="H12" s="100" t="s">
        <v>0</v>
      </c>
      <c r="I12" s="97"/>
      <c r="J12" s="99"/>
      <c r="K12" s="99"/>
    </row>
    <row r="13" spans="1:16" ht="15">
      <c r="A13" s="20"/>
      <c r="B13" s="20"/>
      <c r="D13" s="2"/>
      <c r="E13" s="2"/>
      <c r="F13" s="2"/>
      <c r="G13" s="2"/>
      <c r="H13" s="100" t="s">
        <v>1</v>
      </c>
      <c r="I13" s="97">
        <v>68.3</v>
      </c>
      <c r="J13" s="101">
        <f>SUM(K13/K16*100)</f>
        <v>68.329818276370148</v>
      </c>
      <c r="K13" s="102">
        <v>47302</v>
      </c>
      <c r="L13" s="100"/>
      <c r="M13" s="100"/>
      <c r="N13" s="100"/>
      <c r="O13" s="100"/>
      <c r="P13" s="100"/>
    </row>
    <row r="14" spans="1:16" ht="15">
      <c r="H14" s="100" t="s">
        <v>2</v>
      </c>
      <c r="I14" s="97">
        <v>31.4</v>
      </c>
      <c r="J14" s="101">
        <f>SUM(K14/K16*100)</f>
        <v>31.42172016294456</v>
      </c>
      <c r="K14" s="102">
        <v>21752</v>
      </c>
    </row>
    <row r="15" spans="1:16" ht="15">
      <c r="H15" s="103" t="s">
        <v>4</v>
      </c>
      <c r="I15" s="97">
        <v>0.3</v>
      </c>
      <c r="J15" s="101">
        <f>SUM(K15/K16*100)</f>
        <v>0.24846156068529163</v>
      </c>
      <c r="K15" s="102">
        <v>172</v>
      </c>
    </row>
    <row r="16" spans="1:16">
      <c r="H16" s="100"/>
      <c r="I16" s="101">
        <f>SUM(I13:I15)</f>
        <v>99.999999999999986</v>
      </c>
      <c r="J16" s="101">
        <f>SUM(J13:J15)</f>
        <v>100</v>
      </c>
      <c r="K16" s="99">
        <f>SUM(K13:K15)</f>
        <v>69226</v>
      </c>
    </row>
    <row r="17" spans="8:11">
      <c r="H17" s="100"/>
      <c r="I17" s="100"/>
      <c r="J17" s="101"/>
      <c r="K17" s="99"/>
    </row>
    <row r="21" spans="8:11" ht="18.75">
      <c r="I21" s="97"/>
      <c r="J21" s="98"/>
      <c r="K21" s="99"/>
    </row>
    <row r="22" spans="8:11" ht="15">
      <c r="I22" s="97"/>
      <c r="J22" s="99"/>
      <c r="K22" s="99"/>
    </row>
    <row r="23" spans="8:11" ht="15">
      <c r="I23" s="97"/>
      <c r="J23" s="99"/>
      <c r="K23" s="99"/>
    </row>
    <row r="24" spans="8:11">
      <c r="I24" s="100"/>
      <c r="J24" s="99"/>
      <c r="K24" s="99"/>
    </row>
  </sheetData>
  <mergeCells count="3">
    <mergeCell ref="A1:F1"/>
    <mergeCell ref="K10:K11"/>
    <mergeCell ref="I9:K9"/>
  </mergeCells>
  <phoneticPr fontId="0" type="noConversion"/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showGridLines="0" topLeftCell="A10" workbookViewId="0">
      <selection activeCell="D34" sqref="D34"/>
    </sheetView>
  </sheetViews>
  <sheetFormatPr defaultRowHeight="12.75"/>
  <cols>
    <col min="1" max="1" width="57.42578125" style="1" customWidth="1"/>
    <col min="2" max="2" width="30.7109375" style="1" customWidth="1"/>
    <col min="3" max="16384" width="9.140625" style="1"/>
  </cols>
  <sheetData>
    <row r="1" spans="1:2" ht="18">
      <c r="A1" s="83" t="s">
        <v>40</v>
      </c>
      <c r="B1" s="84"/>
    </row>
    <row r="2" spans="1:2" ht="15.75">
      <c r="A2" s="83"/>
      <c r="B2" s="84"/>
    </row>
    <row r="3" spans="1:2" ht="29.25" customHeight="1">
      <c r="A3" s="130" t="s">
        <v>41</v>
      </c>
      <c r="B3" s="130"/>
    </row>
    <row r="4" spans="1:2" ht="4.5" customHeight="1">
      <c r="A4" s="85"/>
      <c r="B4" s="84"/>
    </row>
    <row r="5" spans="1:2">
      <c r="A5" s="85" t="s">
        <v>42</v>
      </c>
      <c r="B5" s="84"/>
    </row>
    <row r="6" spans="1:2" ht="3.75" customHeight="1">
      <c r="A6" s="86"/>
      <c r="B6" s="84"/>
    </row>
    <row r="7" spans="1:2" ht="29.25" customHeight="1">
      <c r="A7" s="131" t="s">
        <v>43</v>
      </c>
      <c r="B7" s="131"/>
    </row>
    <row r="8" spans="1:2" ht="6" customHeight="1">
      <c r="A8" s="86"/>
      <c r="B8" s="84"/>
    </row>
    <row r="9" spans="1:2">
      <c r="A9" s="85" t="s">
        <v>44</v>
      </c>
      <c r="B9" s="84"/>
    </row>
    <row r="10" spans="1:2" ht="3.75" customHeight="1">
      <c r="A10" s="86"/>
      <c r="B10" s="84"/>
    </row>
    <row r="11" spans="1:2" ht="64.5" customHeight="1">
      <c r="A11" s="131" t="s">
        <v>45</v>
      </c>
      <c r="B11" s="131"/>
    </row>
    <row r="12" spans="1:2" ht="3.75" customHeight="1">
      <c r="A12" s="85"/>
      <c r="B12" s="84"/>
    </row>
    <row r="13" spans="1:2" ht="39.75" customHeight="1">
      <c r="A13" s="131" t="s">
        <v>46</v>
      </c>
      <c r="B13" s="131"/>
    </row>
    <row r="14" spans="1:2" ht="6" customHeight="1">
      <c r="A14" s="85"/>
      <c r="B14" s="84"/>
    </row>
    <row r="15" spans="1:2">
      <c r="A15" s="85" t="s">
        <v>47</v>
      </c>
      <c r="B15" s="84"/>
    </row>
    <row r="16" spans="1:2" ht="27" customHeight="1">
      <c r="A16" s="128" t="s">
        <v>48</v>
      </c>
      <c r="B16" s="128"/>
    </row>
    <row r="17" spans="1:2" ht="3.75" customHeight="1">
      <c r="A17" s="87"/>
      <c r="B17" s="84"/>
    </row>
    <row r="18" spans="1:2" ht="27" customHeight="1">
      <c r="A18" s="128" t="s">
        <v>49</v>
      </c>
      <c r="B18" s="128"/>
    </row>
    <row r="19" spans="1:2" ht="3.75" customHeight="1">
      <c r="A19" s="87"/>
      <c r="B19" s="84"/>
    </row>
    <row r="20" spans="1:2" ht="15.75" customHeight="1">
      <c r="A20" s="128" t="s">
        <v>50</v>
      </c>
      <c r="B20" s="128"/>
    </row>
    <row r="21" spans="1:2" ht="14.25" customHeight="1">
      <c r="A21" s="128" t="s">
        <v>51</v>
      </c>
      <c r="B21" s="128"/>
    </row>
    <row r="22" spans="1:2" ht="14.25" customHeight="1">
      <c r="A22" s="88"/>
      <c r="B22" s="88"/>
    </row>
    <row r="23" spans="1:2" ht="15">
      <c r="A23" s="89" t="s">
        <v>52</v>
      </c>
      <c r="B23" s="84"/>
    </row>
    <row r="24" spans="1:2" ht="46.5" customHeight="1">
      <c r="A24" s="90" t="s">
        <v>53</v>
      </c>
      <c r="B24" s="91" t="s">
        <v>54</v>
      </c>
    </row>
    <row r="25" spans="1:2" ht="9" customHeight="1">
      <c r="A25" s="90"/>
      <c r="B25" s="90"/>
    </row>
    <row r="26" spans="1:2" ht="12.75" customHeight="1">
      <c r="A26" s="57" t="s">
        <v>55</v>
      </c>
      <c r="B26" s="90" t="s">
        <v>56</v>
      </c>
    </row>
    <row r="27" spans="1:2" ht="12.75" customHeight="1">
      <c r="A27" s="57" t="s">
        <v>57</v>
      </c>
      <c r="B27" s="90"/>
    </row>
    <row r="28" spans="1:2" ht="12.75" customHeight="1">
      <c r="A28" s="57" t="s">
        <v>74</v>
      </c>
      <c r="B28" s="90"/>
    </row>
    <row r="29" spans="1:2" ht="12.75" customHeight="1">
      <c r="A29" s="90" t="s">
        <v>58</v>
      </c>
    </row>
    <row r="30" spans="1:2" ht="12.75" customHeight="1">
      <c r="A30" s="96" t="s">
        <v>69</v>
      </c>
    </row>
    <row r="31" spans="1:2">
      <c r="A31" s="90" t="s">
        <v>59</v>
      </c>
      <c r="B31" s="90"/>
    </row>
    <row r="32" spans="1:2">
      <c r="A32" s="90" t="s">
        <v>60</v>
      </c>
      <c r="B32" s="92"/>
    </row>
    <row r="33" spans="1:2">
      <c r="A33" s="93"/>
      <c r="B33" s="84"/>
    </row>
    <row r="34" spans="1:2">
      <c r="A34" s="93"/>
      <c r="B34" s="84"/>
    </row>
    <row r="35" spans="1:2">
      <c r="A35" s="93"/>
      <c r="B35" s="84"/>
    </row>
    <row r="36" spans="1:2">
      <c r="A36" s="93"/>
      <c r="B36" s="84"/>
    </row>
    <row r="37" spans="1:2">
      <c r="A37" s="93"/>
      <c r="B37" s="84"/>
    </row>
    <row r="38" spans="1:2">
      <c r="A38" s="93"/>
      <c r="B38" s="84"/>
    </row>
    <row r="39" spans="1:2">
      <c r="A39" s="126" t="s">
        <v>61</v>
      </c>
      <c r="B39" s="126"/>
    </row>
    <row r="40" spans="1:2">
      <c r="A40" s="126" t="s">
        <v>62</v>
      </c>
      <c r="B40" s="126"/>
    </row>
    <row r="41" spans="1:2">
      <c r="A41" s="126" t="s">
        <v>63</v>
      </c>
      <c r="B41" s="126"/>
    </row>
    <row r="42" spans="1:2">
      <c r="A42" s="129" t="s">
        <v>64</v>
      </c>
      <c r="B42" s="129"/>
    </row>
    <row r="43" spans="1:2">
      <c r="A43" s="126" t="s">
        <v>65</v>
      </c>
      <c r="B43" s="126"/>
    </row>
    <row r="44" spans="1:2">
      <c r="A44" s="126" t="s">
        <v>66</v>
      </c>
      <c r="B44" s="126"/>
    </row>
    <row r="45" spans="1:2">
      <c r="A45" s="89"/>
      <c r="B45" s="84"/>
    </row>
    <row r="46" spans="1:2">
      <c r="A46" s="89"/>
      <c r="B46" s="84"/>
    </row>
    <row r="47" spans="1:2">
      <c r="A47" s="89"/>
      <c r="B47" s="84"/>
    </row>
    <row r="48" spans="1:2" ht="15.75" thickBot="1">
      <c r="A48" s="94" t="s">
        <v>67</v>
      </c>
      <c r="B48" s="95"/>
    </row>
    <row r="49" spans="1:2">
      <c r="A49" s="127" t="s">
        <v>68</v>
      </c>
      <c r="B49" s="127"/>
    </row>
  </sheetData>
  <mergeCells count="15">
    <mergeCell ref="A18:B18"/>
    <mergeCell ref="A3:B3"/>
    <mergeCell ref="A7:B7"/>
    <mergeCell ref="A11:B11"/>
    <mergeCell ref="A13:B13"/>
    <mergeCell ref="A16:B16"/>
    <mergeCell ref="A43:B43"/>
    <mergeCell ref="A44:B44"/>
    <mergeCell ref="A49:B49"/>
    <mergeCell ref="A20:B20"/>
    <mergeCell ref="A21:B21"/>
    <mergeCell ref="A39:B39"/>
    <mergeCell ref="A40:B40"/>
    <mergeCell ref="A41:B41"/>
    <mergeCell ref="A42:B42"/>
  </mergeCells>
  <hyperlinks>
    <hyperlink ref="A4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Tab. 1</vt:lpstr>
      <vt:lpstr>Tab.2.</vt:lpstr>
      <vt:lpstr>Graf 1</vt:lpstr>
      <vt:lpstr>Tab. 3.</vt:lpstr>
      <vt:lpstr>Tab. 4. i Graf 2</vt:lpstr>
      <vt:lpstr>Metodologija</vt:lpstr>
      <vt:lpstr>'Tab. 1'!Podrucje_ispisa</vt:lpstr>
      <vt:lpstr>'Tab. 3.'!Podrucje_ispisa</vt:lpstr>
      <vt:lpstr>'Tab. 4. i Graf 2'!Podrucje_ispisa</vt:lpstr>
      <vt:lpstr>Tab.2.!Podrucje_ispisa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Dubravka Penava</cp:lastModifiedBy>
  <cp:lastPrinted>2018-02-23T07:39:47Z</cp:lastPrinted>
  <dcterms:created xsi:type="dcterms:W3CDTF">1999-06-09T13:28:25Z</dcterms:created>
  <dcterms:modified xsi:type="dcterms:W3CDTF">2018-05-25T06:57:59Z</dcterms:modified>
</cp:coreProperties>
</file>